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35" windowHeight="7935"/>
  </bookViews>
  <sheets>
    <sheet name="Прил 5" sheetId="1" r:id="rId1"/>
  </sheets>
  <calcPr calcId="144525"/>
</workbook>
</file>

<file path=xl/calcChain.xml><?xml version="1.0" encoding="utf-8"?>
<calcChain xmlns="http://schemas.openxmlformats.org/spreadsheetml/2006/main">
  <c r="C19" i="1" l="1"/>
  <c r="C32" i="1" l="1"/>
  <c r="E30" i="1" l="1"/>
  <c r="D30" i="1"/>
  <c r="E32" i="1" l="1"/>
  <c r="D32" i="1"/>
  <c r="C36" i="1" l="1"/>
  <c r="C39" i="1" l="1"/>
  <c r="C26" i="1" l="1"/>
  <c r="E41" i="1" l="1"/>
  <c r="E19" i="1"/>
  <c r="E26" i="1"/>
  <c r="E36" i="1"/>
  <c r="E39" i="1"/>
  <c r="E28" i="1"/>
  <c r="D41" i="1"/>
  <c r="D19" i="1"/>
  <c r="D26" i="1"/>
  <c r="D36" i="1"/>
  <c r="D39" i="1"/>
  <c r="D28" i="1"/>
  <c r="C41" i="1"/>
  <c r="C45" i="1"/>
  <c r="C28" i="1"/>
  <c r="E45" i="1"/>
  <c r="D45" i="1"/>
  <c r="E43" i="1"/>
  <c r="D43" i="1"/>
  <c r="C43" i="1"/>
  <c r="C48" i="1" l="1"/>
  <c r="E48" i="1"/>
  <c r="D48" i="1"/>
</calcChain>
</file>

<file path=xl/sharedStrings.xml><?xml version="1.0" encoding="utf-8"?>
<sst xmlns="http://schemas.openxmlformats.org/spreadsheetml/2006/main" count="73" uniqueCount="70">
  <si>
    <t>Приложение № 5</t>
  </si>
  <si>
    <t>Наименование показателей бюджетной классификации</t>
  </si>
  <si>
    <t>Раздел, подраздел</t>
  </si>
  <si>
    <t>Сумма на годы</t>
  </si>
  <si>
    <t xml:space="preserve"> ОБЩЕГОСУДАРСТВЕННЫЕ   ВОПРОСЫ        </t>
  </si>
  <si>
    <t>01 00</t>
  </si>
  <si>
    <t>Функционирование высшего должностного лица субъекта Российской Федерации и  муниципального образования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</si>
  <si>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</si>
  <si>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</si>
  <si>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01 04</t>
  </si>
  <si>
    <t>Выборы</t>
  </si>
  <si>
    <t>01 07</t>
  </si>
  <si>
    <t>Резервные фонды</t>
  </si>
  <si>
    <t>01 11</t>
  </si>
  <si>
    <t>Другие общегосударственные вопросы</t>
  </si>
  <si>
    <t>01 13</t>
  </si>
  <si>
    <t>02  00</t>
  </si>
  <si>
    <t>Мобилизационная и вневойсковая подготовка</t>
  </si>
  <si>
    <t>02  03</t>
  </si>
  <si>
    <t>03  00</t>
  </si>
  <si>
    <t>Защита населения и территории от чрезвычайных ситуаций природного и техногенного характера, гражданская оборона</t>
  </si>
  <si>
    <t>03  09</t>
  </si>
  <si>
    <t>Обеспечение пожарной безопасности</t>
  </si>
  <si>
    <t>03  10</t>
  </si>
  <si>
    <t xml:space="preserve">Прочие межбюджетные трансферты передаваемые  бюджетам поселений на реализацию мероприятий по долгосрочной целевой программе  « Обеспечение пожарной  безопасности сельских населенных пунктов Красноярского края (обеспечение первичных мер пожарной безопасности)  </t>
  </si>
  <si>
    <t>03 10</t>
  </si>
  <si>
    <t>04  00</t>
  </si>
  <si>
    <t>04  09</t>
  </si>
  <si>
    <t xml:space="preserve"> ЖИЛИЩНО-КОММУНАЛЬНОЕ ХОЗЯЙСТВО    </t>
  </si>
  <si>
    <t>05 00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</si>
  <si>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</si>
  <si>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</si>
  <si>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</si>
  <si>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</si>
  <si>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</si>
  <si>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</si>
  <si>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07 07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</si>
  <si>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</si>
  <si>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</si>
  <si>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</si>
  <si>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</si>
  <si>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</si>
  <si>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</si>
  <si>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</si>
  <si>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>СОЦИАЛЬНАЯ ПОЛИТИКА</t>
  </si>
  <si>
    <t xml:space="preserve">Условно утверждаемые расходы </t>
  </si>
  <si>
    <t>итого</t>
  </si>
  <si>
    <t>2020 год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</si>
  <si>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</si>
  <si>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</si>
  <si>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</si>
  <si>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</si>
  <si>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Молодёжная политика </t>
  </si>
  <si>
    <t>КУЛЬТУРА, КИНЕМАТОГРАФИЯ</t>
  </si>
  <si>
    <t>04 06</t>
  </si>
  <si>
    <t>Водные ресурсы</t>
  </si>
  <si>
    <t>2021 год</t>
  </si>
  <si>
    <t xml:space="preserve">« О бюджете Михайловского сельсовета на  2020 год и </t>
  </si>
  <si>
    <t>плановый  период 2021 - 2022 годов»</t>
  </si>
  <si>
    <t>Распределение бюджетных ассигнований по разделам и подразделам бюджетной                                                          классификации расходов бюджетов Российской Федерации 
на 2020 год и плановый период 2021-2022 годов</t>
  </si>
  <si>
    <t>2022 год</t>
  </si>
  <si>
    <t>к решению от 12.12.2019 г  №38-108р</t>
  </si>
  <si>
    <t>Приложение №4</t>
  </si>
  <si>
    <t>"О бюджете Михайловского сельсовета на 2020 год и</t>
  </si>
  <si>
    <t>плановый период 2021-2022 годов"</t>
  </si>
  <si>
    <t>04 12</t>
  </si>
  <si>
    <t>Другие вопросы в области национальной экономики</t>
  </si>
  <si>
    <t>к решению от 14.12.2020 г №4-11р</t>
  </si>
  <si>
    <t xml:space="preserve">01 07 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</si>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</sst>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Font="1"/>
    <xf numFmtId="0" fontId="5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Fill="1"/>
    <xf numFmtId="164" fontId="1" fillId="0" borderId="0" xfId="0" applyNumberFormat="1" applyFont="1"/>
    <xf numFmtId="164" fontId="0" fillId="0" borderId="0" xfId="0" applyNumberForma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/>
    <xf numFmtId="0" fontId="4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23" sqref="H23"/>
    </sheetView>
  </sheetViews>
  <sheetFormatPr defaultRowHeight="15" x14ac:dyDescent="0.25"/>
  <cols>
    <col min="1" max="1" width="42.5703125" style="1" customWidth="1"/>
    <col min="2" max="2" width="10.28515625" style="2" customWidth="1"/>
    <col min="3" max="3" width="10.42578125" style="1" customWidth="1"/>
    <col min="4" max="4" width="8.28515625" style="1" customWidth="1"/>
    <col min="5" max="5" width="9.140625" style="1"/>
  </cols>
  <sheetData>
    <row r="1" spans="1:6" x14ac:dyDescent="0.25">
      <c r="D1" s="27" t="s">
        <v>62</v>
      </c>
      <c r="E1" s="27"/>
    </row>
    <row r="2" spans="1:6" x14ac:dyDescent="0.25">
      <c r="B2" s="27" t="s">
        <v>67</v>
      </c>
      <c r="C2" s="27"/>
      <c r="D2" s="27"/>
      <c r="E2" s="27"/>
    </row>
    <row r="3" spans="1:6" x14ac:dyDescent="0.25">
      <c r="A3" s="27" t="s">
        <v>63</v>
      </c>
      <c r="B3" s="27"/>
      <c r="C3" s="27"/>
      <c r="D3" s="27"/>
      <c r="E3" s="27"/>
    </row>
    <row r="4" spans="1:6" x14ac:dyDescent="0.25">
      <c r="A4" s="27" t="s">
        <v>64</v>
      </c>
      <c r="B4" s="27"/>
      <c r="C4" s="27"/>
      <c r="D4" s="27"/>
      <c r="E4" s="27"/>
    </row>
    <row r="6" spans="1:6" x14ac:dyDescent="0.25">
      <c r="E6" s="3" t="s">
        <v>0</v>
      </c>
    </row>
    <row r="7" spans="1:6" x14ac:dyDescent="0.25">
      <c r="A7" s="33" t="s">
        <v>61</v>
      </c>
      <c r="B7" s="34"/>
      <c r="C7" s="34"/>
      <c r="D7" s="34"/>
      <c r="E7" s="34"/>
    </row>
    <row r="8" spans="1:6" x14ac:dyDescent="0.25">
      <c r="A8" s="33" t="s">
        <v>57</v>
      </c>
      <c r="B8" s="34"/>
      <c r="C8" s="34"/>
      <c r="D8" s="34"/>
      <c r="E8" s="34"/>
    </row>
    <row r="9" spans="1:6" x14ac:dyDescent="0.25">
      <c r="A9" s="33" t="s">
        <v>58</v>
      </c>
      <c r="B9" s="34"/>
      <c r="C9" s="34"/>
      <c r="D9" s="34"/>
      <c r="E9" s="34"/>
    </row>
    <row r="10" spans="1:6" x14ac:dyDescent="0.25">
      <c r="A10" s="4"/>
      <c r="B10" s="5"/>
      <c r="C10" s="5"/>
      <c r="D10" s="6"/>
      <c r="E10" s="3"/>
    </row>
    <row r="11" spans="1:6" hidden="1" x14ac:dyDescent="0.25">
      <c r="E11" s="3"/>
    </row>
    <row r="12" spans="1:6" hidden="1" x14ac:dyDescent="0.25">
      <c r="E12" s="3"/>
    </row>
    <row r="13" spans="1:6" hidden="1" x14ac:dyDescent="0.25">
      <c r="E13" s="3"/>
    </row>
    <row r="14" spans="1:6" hidden="1" x14ac:dyDescent="0.25"/>
    <row r="15" spans="1:6" ht="48.75" customHeight="1" x14ac:dyDescent="0.25">
      <c r="A15" s="35" t="s">
        <v>59</v>
      </c>
      <c r="B15" s="35"/>
      <c r="C15" s="35"/>
      <c r="D15" s="35"/>
      <c r="E15" s="35"/>
      <c r="F15" s="35"/>
    </row>
    <row r="16" spans="1:6" x14ac:dyDescent="0.25">
      <c r="A16" s="7"/>
    </row>
    <row r="17" spans="1:5" s="8" customFormat="1" ht="15" customHeight="1" x14ac:dyDescent="0.25">
      <c r="A17" s="28" t="s">
        <v>1</v>
      </c>
      <c r="B17" s="28" t="s">
        <v>2</v>
      </c>
      <c r="C17" s="30" t="s">
        <v>3</v>
      </c>
      <c r="D17" s="31"/>
      <c r="E17" s="32"/>
    </row>
    <row r="18" spans="1:5" s="8" customFormat="1" ht="30" x14ac:dyDescent="0.25">
      <c r="A18" s="29"/>
      <c r="B18" s="29"/>
      <c r="C18" s="26" t="s">
        <v>47</v>
      </c>
      <c r="D18" s="26" t="s">
        <v>56</v>
      </c>
      <c r="E18" s="26" t="s">
        <v>60</v>
      </c>
    </row>
    <row r="19" spans="1:5" ht="30" x14ac:dyDescent="0.25">
      <c r="A19" s="9" t="s">
        <v>4</v>
      </c>
      <c r="B19" s="10" t="s">
        <v>5</v>
      </c>
      <c r="C19" s="11">
        <f>C20+C21+C24+C25+C23</f>
        <v>5734</v>
      </c>
      <c r="D19" s="24">
        <f>D20+D21+D24+D25</f>
        <v>4030.9</v>
      </c>
      <c r="E19" s="24">
        <f>E20+E21+E24+E25</f>
        <v>3938.2999999999997</v>
      </c>
    </row>
    <row r="20" spans="1:5" ht="43.5" customHeight="1" x14ac:dyDescent="0.25">
      <c r="A20" s="12" t="s">
        <v>6</v>
      </c>
      <c r="B20" s="10" t="s">
        <v>7</v>
      </c>
      <c r="C20" s="11">
        <v>855.8</v>
      </c>
      <c r="D20" s="24">
        <v>760.4</v>
      </c>
      <c r="E20" s="24">
        <v>760.4</v>
      </c>
    </row>
    <row r="21" spans="1:5" ht="57.75" customHeight="1" x14ac:dyDescent="0.25">
      <c r="A21" s="21" t="s">
        <v>8</v>
      </c>
      <c r="B21" s="22" t="s">
        <v>9</v>
      </c>
      <c r="C21" s="23">
        <v>4846.3</v>
      </c>
      <c r="D21" s="23">
        <v>3262.3</v>
      </c>
      <c r="E21" s="23">
        <v>3169.7</v>
      </c>
    </row>
    <row r="22" spans="1:5" ht="15" hidden="1" customHeight="1" x14ac:dyDescent="0.25">
      <c r="A22" s="14" t="s">
        <v>10</v>
      </c>
      <c r="B22" s="26" t="s">
        <v>11</v>
      </c>
      <c r="C22" s="13">
        <v>0</v>
      </c>
      <c r="D22" s="23">
        <v>0</v>
      </c>
      <c r="E22" s="23">
        <v>0</v>
      </c>
    </row>
    <row r="23" spans="1:5" ht="30" x14ac:dyDescent="0.25">
      <c r="A23" s="14" t="s">
        <v>69</v>
      </c>
      <c r="B23" s="26" t="s">
        <v>68</v>
      </c>
      <c r="C23" s="13">
        <v>22.7</v>
      </c>
      <c r="D23" s="23">
        <v>0</v>
      </c>
      <c r="E23" s="23">
        <v>0</v>
      </c>
    </row>
    <row r="24" spans="1:5" x14ac:dyDescent="0.25">
      <c r="A24" s="9" t="s">
        <v>12</v>
      </c>
      <c r="B24" s="26" t="s">
        <v>13</v>
      </c>
      <c r="C24" s="13">
        <v>5</v>
      </c>
      <c r="D24" s="23">
        <v>5</v>
      </c>
      <c r="E24" s="23">
        <v>5</v>
      </c>
    </row>
    <row r="25" spans="1:5" x14ac:dyDescent="0.25">
      <c r="A25" s="9" t="s">
        <v>14</v>
      </c>
      <c r="B25" s="26" t="s">
        <v>15</v>
      </c>
      <c r="C25" s="13">
        <v>4.2</v>
      </c>
      <c r="D25" s="23">
        <v>3.2</v>
      </c>
      <c r="E25" s="23">
        <v>3.2</v>
      </c>
    </row>
    <row r="26" spans="1:5" x14ac:dyDescent="0.25">
      <c r="A26" s="9" t="s">
        <v>48</v>
      </c>
      <c r="B26" s="26" t="s">
        <v>16</v>
      </c>
      <c r="C26" s="13">
        <f>C27</f>
        <v>92.2</v>
      </c>
      <c r="D26" s="23">
        <f>D27</f>
        <v>79.3</v>
      </c>
      <c r="E26" s="23">
        <f>E27</f>
        <v>0</v>
      </c>
    </row>
    <row r="27" spans="1:5" ht="17.25" customHeight="1" x14ac:dyDescent="0.25">
      <c r="A27" s="9" t="s">
        <v>17</v>
      </c>
      <c r="B27" s="26" t="s">
        <v>18</v>
      </c>
      <c r="C27" s="13">
        <v>92.2</v>
      </c>
      <c r="D27" s="23">
        <v>79.3</v>
      </c>
      <c r="E27" s="23">
        <v>0</v>
      </c>
    </row>
    <row r="28" spans="1:5" ht="45" x14ac:dyDescent="0.25">
      <c r="A28" s="14" t="s">
        <v>49</v>
      </c>
      <c r="B28" s="26" t="s">
        <v>19</v>
      </c>
      <c r="C28" s="13">
        <f>C29+C30</f>
        <v>219.4</v>
      </c>
      <c r="D28" s="23">
        <f>D29+D30</f>
        <v>68.900000000000006</v>
      </c>
      <c r="E28" s="23">
        <f>E29+E30</f>
        <v>68.900000000000006</v>
      </c>
    </row>
    <row r="29" spans="1:5" s="15" customFormat="1" ht="48" customHeight="1" x14ac:dyDescent="0.25">
      <c r="A29" s="9" t="s">
        <v>20</v>
      </c>
      <c r="B29" s="26" t="s">
        <v>21</v>
      </c>
      <c r="C29" s="13">
        <v>171.5</v>
      </c>
      <c r="D29" s="23">
        <v>2</v>
      </c>
      <c r="E29" s="23">
        <v>2</v>
      </c>
    </row>
    <row r="30" spans="1:5" x14ac:dyDescent="0.25">
      <c r="A30" s="9" t="s">
        <v>22</v>
      </c>
      <c r="B30" s="26" t="s">
        <v>23</v>
      </c>
      <c r="C30" s="13">
        <v>47.9</v>
      </c>
      <c r="D30" s="23">
        <f>D31</f>
        <v>66.900000000000006</v>
      </c>
      <c r="E30" s="23">
        <f>E31</f>
        <v>66.900000000000006</v>
      </c>
    </row>
    <row r="31" spans="1:5" ht="93" customHeight="1" x14ac:dyDescent="0.25">
      <c r="A31" s="16" t="s">
        <v>24</v>
      </c>
      <c r="B31" s="26" t="s">
        <v>25</v>
      </c>
      <c r="C31" s="13">
        <v>47.9</v>
      </c>
      <c r="D31" s="23">
        <v>66.900000000000006</v>
      </c>
      <c r="E31" s="23">
        <v>66.900000000000006</v>
      </c>
    </row>
    <row r="32" spans="1:5" ht="16.5" customHeight="1" x14ac:dyDescent="0.25">
      <c r="A32" s="9" t="s">
        <v>50</v>
      </c>
      <c r="B32" s="26" t="s">
        <v>26</v>
      </c>
      <c r="C32" s="13">
        <f>C33+C34+C35</f>
        <v>1619.3</v>
      </c>
      <c r="D32" s="23">
        <f>D34+D33</f>
        <v>146.5</v>
      </c>
      <c r="E32" s="23">
        <f>E33+E34</f>
        <v>150.1</v>
      </c>
    </row>
    <row r="33" spans="1:6" ht="16.5" customHeight="1" x14ac:dyDescent="0.25">
      <c r="A33" s="17" t="s">
        <v>55</v>
      </c>
      <c r="B33" s="26" t="s">
        <v>54</v>
      </c>
      <c r="C33" s="13">
        <v>89.4</v>
      </c>
      <c r="D33" s="23">
        <v>58.9</v>
      </c>
      <c r="E33" s="23">
        <v>58.9</v>
      </c>
    </row>
    <row r="34" spans="1:6" x14ac:dyDescent="0.25">
      <c r="A34" s="17" t="s">
        <v>51</v>
      </c>
      <c r="B34" s="26" t="s">
        <v>27</v>
      </c>
      <c r="C34" s="13">
        <v>1526.6</v>
      </c>
      <c r="D34" s="23">
        <v>87.6</v>
      </c>
      <c r="E34" s="23">
        <v>91.2</v>
      </c>
    </row>
    <row r="35" spans="1:6" ht="30" x14ac:dyDescent="0.25">
      <c r="A35" s="17" t="s">
        <v>66</v>
      </c>
      <c r="B35" s="26" t="s">
        <v>65</v>
      </c>
      <c r="C35" s="13">
        <v>3.3</v>
      </c>
      <c r="D35" s="23">
        <v>0</v>
      </c>
      <c r="E35" s="23">
        <v>0</v>
      </c>
    </row>
    <row r="36" spans="1:6" ht="27" customHeight="1" x14ac:dyDescent="0.25">
      <c r="A36" s="9" t="s">
        <v>28</v>
      </c>
      <c r="B36" s="26" t="s">
        <v>29</v>
      </c>
      <c r="C36" s="13">
        <f>C38</f>
        <v>1026.5999999999999</v>
      </c>
      <c r="D36" s="23">
        <f>D37+D38</f>
        <v>500</v>
      </c>
      <c r="E36" s="23">
        <f>E37+E38</f>
        <v>500</v>
      </c>
    </row>
    <row r="37" spans="1:6" ht="15" hidden="1" customHeight="1" x14ac:dyDescent="0.25">
      <c r="A37" s="9" t="s">
        <v>30</v>
      </c>
      <c r="B37" s="26" t="s">
        <v>31</v>
      </c>
      <c r="C37" s="13">
        <v>0</v>
      </c>
      <c r="D37" s="23">
        <v>0</v>
      </c>
      <c r="E37" s="23">
        <v>0</v>
      </c>
    </row>
    <row r="38" spans="1:6" ht="14.25" customHeight="1" x14ac:dyDescent="0.25">
      <c r="A38" s="9" t="s">
        <v>32</v>
      </c>
      <c r="B38" s="26" t="s">
        <v>33</v>
      </c>
      <c r="C38" s="13">
        <v>1026.5999999999999</v>
      </c>
      <c r="D38" s="23">
        <v>500</v>
      </c>
      <c r="E38" s="23">
        <v>500</v>
      </c>
    </row>
    <row r="39" spans="1:6" ht="14.25" customHeight="1" x14ac:dyDescent="0.25">
      <c r="A39" s="9" t="s">
        <v>34</v>
      </c>
      <c r="B39" s="26" t="s">
        <v>35</v>
      </c>
      <c r="C39" s="13">
        <f>C40</f>
        <v>1117</v>
      </c>
      <c r="D39" s="23">
        <f>D40</f>
        <v>504</v>
      </c>
      <c r="E39" s="23">
        <f>E40</f>
        <v>504</v>
      </c>
    </row>
    <row r="40" spans="1:6" ht="17.25" customHeight="1" x14ac:dyDescent="0.25">
      <c r="A40" s="9" t="s">
        <v>52</v>
      </c>
      <c r="B40" s="26" t="s">
        <v>36</v>
      </c>
      <c r="C40" s="13">
        <v>1117</v>
      </c>
      <c r="D40" s="23">
        <v>504</v>
      </c>
      <c r="E40" s="23">
        <v>504</v>
      </c>
    </row>
    <row r="41" spans="1:6" x14ac:dyDescent="0.25">
      <c r="A41" s="9" t="s">
        <v>53</v>
      </c>
      <c r="B41" s="26" t="s">
        <v>37</v>
      </c>
      <c r="C41" s="13">
        <f>C42</f>
        <v>255.2</v>
      </c>
      <c r="D41" s="23">
        <f>D42</f>
        <v>10</v>
      </c>
      <c r="E41" s="23">
        <f>E42</f>
        <v>10</v>
      </c>
    </row>
    <row r="42" spans="1:6" x14ac:dyDescent="0.25">
      <c r="A42" s="14" t="s">
        <v>38</v>
      </c>
      <c r="B42" s="26" t="s">
        <v>39</v>
      </c>
      <c r="C42" s="13">
        <v>255.2</v>
      </c>
      <c r="D42" s="23">
        <v>10</v>
      </c>
      <c r="E42" s="23">
        <v>10</v>
      </c>
    </row>
    <row r="43" spans="1:6" ht="15" hidden="1" customHeight="1" x14ac:dyDescent="0.25">
      <c r="A43" s="9" t="s">
        <v>40</v>
      </c>
      <c r="B43" s="26" t="s">
        <v>41</v>
      </c>
      <c r="C43" s="13">
        <f>C44</f>
        <v>0</v>
      </c>
      <c r="D43" s="23">
        <f>D44</f>
        <v>0</v>
      </c>
      <c r="E43" s="23">
        <f>E44</f>
        <v>0</v>
      </c>
    </row>
    <row r="44" spans="1:6" ht="15" hidden="1" customHeight="1" x14ac:dyDescent="0.25">
      <c r="A44" s="17" t="s">
        <v>42</v>
      </c>
      <c r="B44" s="26" t="s">
        <v>43</v>
      </c>
      <c r="C44" s="13">
        <v>0</v>
      </c>
      <c r="D44" s="23">
        <v>0</v>
      </c>
      <c r="E44" s="23">
        <v>0</v>
      </c>
    </row>
    <row r="45" spans="1:6" x14ac:dyDescent="0.25">
      <c r="A45" s="17" t="s">
        <v>44</v>
      </c>
      <c r="B45" s="26" t="s">
        <v>41</v>
      </c>
      <c r="C45" s="13">
        <f>C46</f>
        <v>12</v>
      </c>
      <c r="D45" s="23">
        <f>D46</f>
        <v>12</v>
      </c>
      <c r="E45" s="23">
        <f>E46</f>
        <v>12</v>
      </c>
    </row>
    <row r="46" spans="1:6" x14ac:dyDescent="0.25">
      <c r="A46" s="9" t="s">
        <v>42</v>
      </c>
      <c r="B46" s="26" t="s">
        <v>43</v>
      </c>
      <c r="C46" s="13">
        <v>12</v>
      </c>
      <c r="D46" s="23">
        <v>12</v>
      </c>
      <c r="E46" s="23">
        <v>12</v>
      </c>
    </row>
    <row r="47" spans="1:6" x14ac:dyDescent="0.25">
      <c r="A47" s="9" t="s">
        <v>45</v>
      </c>
      <c r="B47" s="26"/>
      <c r="C47" s="13"/>
      <c r="D47" s="25">
        <v>127.2</v>
      </c>
      <c r="E47" s="25">
        <v>249.8</v>
      </c>
      <c r="F47" s="18"/>
    </row>
    <row r="48" spans="1:6" x14ac:dyDescent="0.25">
      <c r="A48" s="9" t="s">
        <v>46</v>
      </c>
      <c r="B48" s="26"/>
      <c r="C48" s="13">
        <f>C19+C26+C28+C32+C36+C39+C41+C45</f>
        <v>10075.700000000001</v>
      </c>
      <c r="D48" s="23">
        <f>D19+D26+D36+D39+D41+D46+D32+D28+D47</f>
        <v>5478.7999999999993</v>
      </c>
      <c r="E48" s="23">
        <f>E19+E26+E36+E39+E41+E46+E32+E28+E47</f>
        <v>5433.0999999999995</v>
      </c>
    </row>
    <row r="49" spans="3:6" x14ac:dyDescent="0.25">
      <c r="C49" s="19"/>
      <c r="D49" s="20"/>
      <c r="E49" s="20"/>
      <c r="F49" s="20"/>
    </row>
    <row r="50" spans="3:6" hidden="1" x14ac:dyDescent="0.25"/>
    <row r="51" spans="3:6" hidden="1" x14ac:dyDescent="0.25"/>
    <row r="52" spans="3:6" hidden="1" x14ac:dyDescent="0.25"/>
    <row r="55" spans="3:6" x14ac:dyDescent="0.25">
      <c r="C55" s="19"/>
      <c r="D55" s="19"/>
      <c r="E55" s="19"/>
    </row>
  </sheetData>
  <mergeCells count="11">
    <mergeCell ref="D1:E1"/>
    <mergeCell ref="B2:E2"/>
    <mergeCell ref="A3:E3"/>
    <mergeCell ref="A4:E4"/>
    <mergeCell ref="A17:A18"/>
    <mergeCell ref="B17:B18"/>
    <mergeCell ref="C17:E17"/>
    <mergeCell ref="A7:E7"/>
    <mergeCell ref="A8:E8"/>
    <mergeCell ref="A9:E9"/>
    <mergeCell ref="A15:F15"/>
  </mergeCells>
  <phoneticPr fontId="9" type="noConversion"/>
  <pageMargins left="0.5118110236220472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cp:lastPrinted>2018-12-17T00:37:47Z</cp:lastPrinted>
  <dcterms:created xsi:type="dcterms:W3CDTF">2013-12-09T00:14:26Z</dcterms:created>
  <dcterms:modified xsi:type="dcterms:W3CDTF">2020-12-21T07:45:45Z</dcterms:modified>
</cp:coreProperties>
</file>